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55162FA-5236-4010-AC19-874CE7CB0244}" xr6:coauthVersionLast="47" xr6:coauthVersionMax="47" xr10:uidLastSave="{00000000-0000-0000-0000-000000000000}"/>
  <bookViews>
    <workbookView xWindow="28680" yWindow="-120" windowWidth="29040" windowHeight="15720" activeTab="5" xr2:uid="{92B92456-10ED-4B29-B6B9-5D6644F0D3CA}"/>
  </bookViews>
  <sheets>
    <sheet name="HONNEUR" sheetId="1" r:id="rId1"/>
    <sheet name="PROMOTION" sheetId="2" r:id="rId2"/>
    <sheet name="DIVERS" sheetId="6" r:id="rId3"/>
    <sheet name="PATTON" sheetId="3" r:id="rId4"/>
    <sheet name="CDF" sheetId="4" r:id="rId5"/>
    <sheet name="INTER-CLUB" sheetId="5" r:id="rId6"/>
    <sheet name="Feuil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" l="1"/>
  <c r="C20" i="7"/>
  <c r="B20" i="7"/>
  <c r="D18" i="7"/>
  <c r="D15" i="7"/>
  <c r="D13" i="7"/>
  <c r="D11" i="7"/>
  <c r="D9" i="7"/>
  <c r="D7" i="7"/>
  <c r="I10" i="6"/>
  <c r="I8" i="6"/>
  <c r="I6" i="6"/>
  <c r="D6" i="6"/>
  <c r="D8" i="6"/>
  <c r="D10" i="6"/>
  <c r="C10" i="6"/>
  <c r="C8" i="6"/>
  <c r="C6" i="6"/>
  <c r="B41" i="6"/>
  <c r="B40" i="6"/>
  <c r="B34" i="6"/>
  <c r="B33" i="6"/>
  <c r="B27" i="6"/>
  <c r="B26" i="6"/>
  <c r="B8" i="6"/>
  <c r="B6" i="6"/>
  <c r="B10" i="6"/>
  <c r="B14" i="4"/>
  <c r="B25" i="5"/>
  <c r="B12" i="3"/>
  <c r="B51" i="2"/>
  <c r="B27" i="2"/>
  <c r="B50" i="1"/>
  <c r="B28" i="1"/>
  <c r="B44" i="6" l="1"/>
  <c r="B12" i="6"/>
  <c r="B20" i="6"/>
</calcChain>
</file>

<file path=xl/sharedStrings.xml><?xml version="1.0" encoding="utf-8"?>
<sst xmlns="http://schemas.openxmlformats.org/spreadsheetml/2006/main" count="172" uniqueCount="101">
  <si>
    <t>RESULTATS COMPETITION ANNEE 2021 - 2022</t>
  </si>
  <si>
    <t>P A I R E S</t>
  </si>
  <si>
    <t>OPEN</t>
  </si>
  <si>
    <t>MIXTE</t>
  </si>
  <si>
    <t>DAMES</t>
  </si>
  <si>
    <t>S OPEN</t>
  </si>
  <si>
    <t>S MIXTE</t>
  </si>
  <si>
    <t>MIMAULT-DAVIET</t>
  </si>
  <si>
    <t>LANGLOIS-LUYCKX</t>
  </si>
  <si>
    <t>GABRIEL GONTIER</t>
  </si>
  <si>
    <t>GARNEAU-BARBAZANGES</t>
  </si>
  <si>
    <t>LUYCKX-DAVIET</t>
  </si>
  <si>
    <t>MIMAULT-LEGER</t>
  </si>
  <si>
    <t>BUCHWALTER C-F</t>
  </si>
  <si>
    <t>GABRIEL-BORIS</t>
  </si>
  <si>
    <t>LE MOLGAT MJ-DENYS</t>
  </si>
  <si>
    <t>SALAUN B-S</t>
  </si>
  <si>
    <t>GARNEAU-GABRIEL</t>
  </si>
  <si>
    <t>DENYS-LIENARD</t>
  </si>
  <si>
    <t>GABRIEL-LUYCKX</t>
  </si>
  <si>
    <t>DAVIET-LUCET A</t>
  </si>
  <si>
    <t>PAR QUATRE</t>
  </si>
  <si>
    <r>
      <rPr>
        <b/>
        <u/>
        <sz val="12"/>
        <color theme="1"/>
        <rFont val="Arial"/>
        <family val="2"/>
      </rPr>
      <t>GABRIE</t>
    </r>
    <r>
      <rPr>
        <b/>
        <sz val="12"/>
        <color theme="1"/>
        <rFont val="Arial"/>
        <family val="2"/>
      </rPr>
      <t>L-BORIS-LANGLOIS-DENYS</t>
    </r>
  </si>
  <si>
    <r>
      <rPr>
        <b/>
        <u/>
        <sz val="12"/>
        <color theme="1"/>
        <rFont val="Arial"/>
        <family val="2"/>
      </rPr>
      <t>GARNEAU</t>
    </r>
    <r>
      <rPr>
        <b/>
        <sz val="12"/>
        <color theme="1"/>
        <rFont val="Arial"/>
        <family val="2"/>
      </rPr>
      <t>-DENYS-GATTEAUX E&amp;M-GABRIEL-LE MOLGATJJ</t>
    </r>
  </si>
  <si>
    <r>
      <rPr>
        <b/>
        <u/>
        <sz val="12"/>
        <color theme="1"/>
        <rFont val="Arial"/>
        <family val="2"/>
      </rPr>
      <t>GARNEAU</t>
    </r>
    <r>
      <rPr>
        <b/>
        <sz val="12"/>
        <color theme="1"/>
        <rFont val="Arial"/>
        <family val="2"/>
      </rPr>
      <t>-BARBAZANGES-SALAUN B&amp;S-LE MOLGAT MJ-COMMON S</t>
    </r>
  </si>
  <si>
    <r>
      <rPr>
        <b/>
        <u/>
        <sz val="12"/>
        <color theme="1"/>
        <rFont val="Arial"/>
        <family val="2"/>
      </rPr>
      <t>BUCHWALTER C</t>
    </r>
    <r>
      <rPr>
        <b/>
        <sz val="12"/>
        <color theme="1"/>
        <rFont val="Arial"/>
        <family val="2"/>
      </rPr>
      <t xml:space="preserve"> &amp;F-MIMAULT-DAVIET-LEGER-LUYCKX</t>
    </r>
  </si>
  <si>
    <r>
      <rPr>
        <b/>
        <u/>
        <sz val="12"/>
        <color theme="1"/>
        <rFont val="Arial"/>
        <family val="2"/>
      </rPr>
      <t>BUCHWALTER F</t>
    </r>
    <r>
      <rPr>
        <b/>
        <sz val="12"/>
        <color theme="1"/>
        <rFont val="Arial"/>
        <family val="2"/>
      </rPr>
      <t xml:space="preserve"> &amp;C-MIMAULT-DAVIET-LEGER-LUYCKX</t>
    </r>
  </si>
  <si>
    <r>
      <rPr>
        <b/>
        <u/>
        <sz val="12"/>
        <color theme="1"/>
        <rFont val="Arial"/>
        <family val="2"/>
      </rPr>
      <t>LE MOLGAT MJ</t>
    </r>
    <r>
      <rPr>
        <b/>
        <sz val="12"/>
        <color theme="1"/>
        <rFont val="Arial"/>
        <family val="2"/>
      </rPr>
      <t>-MOULIE E-LIENARD-DENYS-SALAUN B&amp;S-GROISARD</t>
    </r>
  </si>
  <si>
    <t>Demie-Finale</t>
  </si>
  <si>
    <t>Finale Comité</t>
  </si>
  <si>
    <t>Finale Ligue</t>
  </si>
  <si>
    <t>Finale Nationale</t>
  </si>
  <si>
    <t>H    O    N    N    E    U    R</t>
  </si>
  <si>
    <t>P    R    O    M    O    T    I    O    N</t>
  </si>
  <si>
    <t>BRESSOLLETTE-PILLON</t>
  </si>
  <si>
    <t>TROYON-BALLESTER</t>
  </si>
  <si>
    <t>BAUDOUIN-LEFEVRE</t>
  </si>
  <si>
    <t>QUIQUET-PETIT</t>
  </si>
  <si>
    <t>BERENGUER-COLIN</t>
  </si>
  <si>
    <t>PETIT-BAUDOUIN</t>
  </si>
  <si>
    <t>DELAHAYE P &amp; C</t>
  </si>
  <si>
    <r>
      <rPr>
        <b/>
        <u/>
        <sz val="12"/>
        <color theme="1"/>
        <rFont val="Arial"/>
        <family val="2"/>
      </rPr>
      <t>QUIQUET</t>
    </r>
    <r>
      <rPr>
        <b/>
        <sz val="12"/>
        <color theme="1"/>
        <rFont val="Arial"/>
        <family val="2"/>
      </rPr>
      <t>-PETIT-TENIER-GAUDIN</t>
    </r>
  </si>
  <si>
    <r>
      <rPr>
        <b/>
        <u/>
        <sz val="12"/>
        <color theme="1"/>
        <rFont val="Arial"/>
        <family val="2"/>
      </rPr>
      <t>GONTIER</t>
    </r>
    <r>
      <rPr>
        <b/>
        <sz val="12"/>
        <color theme="1"/>
        <rFont val="Arial"/>
        <family val="2"/>
      </rPr>
      <t>-TROYON-BAUDOUIN-LIENARD-COLIN</t>
    </r>
  </si>
  <si>
    <r>
      <rPr>
        <b/>
        <u/>
        <sz val="12"/>
        <color theme="1"/>
        <rFont val="Arial"/>
        <family val="2"/>
      </rPr>
      <t>BAUDOUIN</t>
    </r>
    <r>
      <rPr>
        <b/>
        <sz val="12"/>
        <color theme="1"/>
        <rFont val="Arial"/>
        <family val="2"/>
      </rPr>
      <t>-PETIT-DUFOUR-TROYON</t>
    </r>
  </si>
  <si>
    <r>
      <rPr>
        <b/>
        <u/>
        <sz val="12"/>
        <color theme="1"/>
        <rFont val="Arial"/>
        <family val="2"/>
      </rPr>
      <t>GABRIEL</t>
    </r>
    <r>
      <rPr>
        <b/>
        <sz val="12"/>
        <color theme="1"/>
        <rFont val="Arial"/>
        <family val="2"/>
      </rPr>
      <t>-GATTEAUX M &amp; E-GONTIER-DELAHAYE C &amp; P</t>
    </r>
  </si>
  <si>
    <r>
      <rPr>
        <b/>
        <u/>
        <sz val="12"/>
        <color theme="1"/>
        <rFont val="Arial"/>
        <family val="2"/>
      </rPr>
      <t>MIMAULT</t>
    </r>
    <r>
      <rPr>
        <b/>
        <sz val="12"/>
        <color theme="1"/>
        <rFont val="Arial"/>
        <family val="2"/>
      </rPr>
      <t>-LANGLOIS-LEGER-BORIS</t>
    </r>
  </si>
  <si>
    <r>
      <rPr>
        <b/>
        <u/>
        <sz val="12"/>
        <color theme="1"/>
        <rFont val="Arial"/>
        <family val="2"/>
      </rPr>
      <t>BAUDOUIN</t>
    </r>
    <r>
      <rPr>
        <b/>
        <sz val="12"/>
        <color theme="1"/>
        <rFont val="Arial"/>
        <family val="2"/>
      </rPr>
      <t>-TROYON-QUIQUET-PETIT-COLIN-LEFEVRE</t>
    </r>
  </si>
  <si>
    <t>Tour 1</t>
  </si>
  <si>
    <t>Tour 2</t>
  </si>
  <si>
    <t>Tour 3</t>
  </si>
  <si>
    <t>Tour 4</t>
  </si>
  <si>
    <t>Tour 5</t>
  </si>
  <si>
    <t>Tour 6</t>
  </si>
  <si>
    <t>C  O  U  P  E    d e     F  R  A  N  C  E</t>
  </si>
  <si>
    <t>T1</t>
  </si>
  <si>
    <t>T1 R</t>
  </si>
  <si>
    <t>T2</t>
  </si>
  <si>
    <t>T2 R</t>
  </si>
  <si>
    <t>T3</t>
  </si>
  <si>
    <t>T3 R</t>
  </si>
  <si>
    <t>T4</t>
  </si>
  <si>
    <t>I    N    T    E    R    -    C    L    U    B    S</t>
  </si>
  <si>
    <t>DIV  3</t>
  </si>
  <si>
    <t>DIV  4</t>
  </si>
  <si>
    <t>DIV  5</t>
  </si>
  <si>
    <t>P    A    T    T    O   N   -   B     R     E     T     O     N</t>
  </si>
  <si>
    <t>F C</t>
  </si>
  <si>
    <t>F L</t>
  </si>
  <si>
    <t>F N</t>
  </si>
  <si>
    <r>
      <rPr>
        <b/>
        <u/>
        <sz val="12"/>
        <color theme="1"/>
        <rFont val="Arial"/>
        <family val="2"/>
      </rPr>
      <t>DAVIET</t>
    </r>
    <r>
      <rPr>
        <b/>
        <sz val="12"/>
        <color theme="1"/>
        <rFont val="Arial"/>
        <family val="2"/>
      </rPr>
      <t>-GONTIER-MIMAULT-LEGER-BUCHWALTER C &amp; F</t>
    </r>
  </si>
  <si>
    <r>
      <rPr>
        <b/>
        <u/>
        <sz val="12"/>
        <color theme="1"/>
        <rFont val="Arial"/>
        <family val="2"/>
      </rPr>
      <t>MIMAULT</t>
    </r>
    <r>
      <rPr>
        <b/>
        <sz val="12"/>
        <color theme="1"/>
        <rFont val="Arial"/>
        <family val="2"/>
      </rPr>
      <t>-LEGER-DAVIET-LUYCKX-BUCHWALTER C&amp;F</t>
    </r>
  </si>
  <si>
    <t>GATTEAUX E &amp; M-GARNEAU-BARBAZANGES-BRESSOLLETTE-PILLON</t>
  </si>
  <si>
    <t>SALAUN S &amp; B-MOULIE E-LUCET A-DENYS-LIENARD</t>
  </si>
  <si>
    <t>BALLESTER-PILLON</t>
  </si>
  <si>
    <t>GATTEAUX E -M GARNEAU-BARBAZANGES-BRESSOLLETTE-PILLON</t>
  </si>
  <si>
    <t>SALAUN S -B MOULIE E-LUCET A-DENYS-LIENARD</t>
  </si>
  <si>
    <r>
      <t>GABRIEL-LE MOLGAT JJ-</t>
    </r>
    <r>
      <rPr>
        <b/>
        <u/>
        <sz val="12"/>
        <color theme="1"/>
        <rFont val="Arial"/>
        <family val="2"/>
      </rPr>
      <t>GARNEAU</t>
    </r>
    <r>
      <rPr>
        <b/>
        <sz val="12"/>
        <color theme="1"/>
        <rFont val="Arial"/>
        <family val="2"/>
      </rPr>
      <t>-BARBAZANGES-GATTEAUX E &amp; M</t>
    </r>
  </si>
  <si>
    <r>
      <t>BORIS-LANGLOIS-BRESSOLLETTE-</t>
    </r>
    <r>
      <rPr>
        <b/>
        <u/>
        <sz val="12"/>
        <color theme="1"/>
        <rFont val="Arial"/>
        <family val="2"/>
      </rPr>
      <t>COMON S</t>
    </r>
    <r>
      <rPr>
        <b/>
        <sz val="12"/>
        <color theme="1"/>
        <rFont val="Arial"/>
        <family val="2"/>
      </rPr>
      <t>-PILLON-GROISARD</t>
    </r>
  </si>
  <si>
    <r>
      <rPr>
        <b/>
        <u/>
        <sz val="12"/>
        <color theme="1"/>
        <rFont val="Arial"/>
        <family val="2"/>
      </rPr>
      <t>LE MOLGAT MJ</t>
    </r>
    <r>
      <rPr>
        <b/>
        <sz val="12"/>
        <color theme="1"/>
        <rFont val="Arial"/>
        <family val="2"/>
      </rPr>
      <t>-DENYS-LUCET A-MOULIE E-SALAUN S &amp; B</t>
    </r>
  </si>
  <si>
    <r>
      <rPr>
        <b/>
        <u/>
        <sz val="12"/>
        <color theme="1"/>
        <rFont val="Arial"/>
        <family val="2"/>
      </rPr>
      <t>BAUDOUIN</t>
    </r>
    <r>
      <rPr>
        <b/>
        <sz val="12"/>
        <color theme="1"/>
        <rFont val="Arial"/>
        <family val="2"/>
      </rPr>
      <t>-TROYON-BALLESTER-PETIT</t>
    </r>
  </si>
  <si>
    <r>
      <rPr>
        <b/>
        <u/>
        <sz val="12"/>
        <color theme="1"/>
        <rFont val="Arial"/>
        <family val="2"/>
      </rPr>
      <t>GUILLOTIN</t>
    </r>
    <r>
      <rPr>
        <b/>
        <sz val="12"/>
        <color theme="1"/>
        <rFont val="Arial"/>
        <family val="2"/>
      </rPr>
      <t>-ASDRUBAL-COLIN-LEFEVRE-DELAHAYE C &amp; P</t>
    </r>
  </si>
  <si>
    <t>GARNEAU-GATTEAUX M</t>
  </si>
  <si>
    <t>PREVEL-LIENARD</t>
  </si>
  <si>
    <t>LIENARD-TROYON</t>
  </si>
  <si>
    <t>T5</t>
  </si>
  <si>
    <t>FIN</t>
  </si>
  <si>
    <t>FF</t>
  </si>
  <si>
    <t>Demi F</t>
  </si>
  <si>
    <t>Clt</t>
  </si>
  <si>
    <t>FC</t>
  </si>
  <si>
    <t>FORMATION  2021 - 2022</t>
  </si>
  <si>
    <t>Nombre</t>
  </si>
  <si>
    <t>Elèves</t>
  </si>
  <si>
    <t>Séances</t>
  </si>
  <si>
    <t>1 ére année</t>
  </si>
  <si>
    <t>2ème &amp; 3èm" année</t>
  </si>
  <si>
    <t>Merc Soir</t>
  </si>
  <si>
    <t>Vend Mat</t>
  </si>
  <si>
    <t>Perfectionnement</t>
  </si>
  <si>
    <t>Moy</t>
  </si>
  <si>
    <t>S D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</si>
</sst>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4" tint="-0.499984740745262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7" tint="-0.499984740745262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vertical="center"/>
    </xf>
    <xf numFmtId="0" fontId="1" fillId="2" borderId="2" xfId="0" applyFont="1" applyFill="1" applyBorder="1"/>
    <xf numFmtId="0" fontId="1" fillId="2" borderId="0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0" xfId="0" applyFont="1" applyFill="1" applyBorder="1"/>
    <xf numFmtId="0" fontId="1" fillId="2" borderId="7" xfId="0" applyFont="1" applyFill="1" applyBorder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164" fontId="9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10" fillId="0" borderId="0" xfId="0" applyNumberFormat="1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1B01E-D741-4C3B-8A33-883AFF43350B}">
  <sheetPr>
    <pageSetUpPr fitToPage="1"/>
  </sheetPr>
  <dimension ref="A2:H50"/>
  <sheetViews>
    <sheetView topLeftCell="A44" workbookViewId="0">
      <selection sqref="A1:F50"/>
    </sheetView>
  </sheetViews>
  <sheetFormatPr baseColWidth="10" defaultRowHeight="15" x14ac:dyDescent="0.2"/>
  <cols>
    <col min="2" max="2" width="61.21875" customWidth="1"/>
    <col min="6" max="6" width="12.33203125" customWidth="1"/>
  </cols>
  <sheetData>
    <row r="2" spans="1:8" ht="27.95" customHeight="1" x14ac:dyDescent="0.2">
      <c r="A2" s="34" t="s">
        <v>0</v>
      </c>
      <c r="B2" s="34"/>
      <c r="C2" s="34"/>
      <c r="D2" s="34"/>
      <c r="E2" s="34"/>
      <c r="F2" s="34"/>
      <c r="G2" s="17"/>
    </row>
    <row r="3" spans="1:8" s="1" customFormat="1" ht="21.95" customHeight="1" x14ac:dyDescent="0.25">
      <c r="B3" s="4" t="s">
        <v>32</v>
      </c>
      <c r="C3" s="32" t="s">
        <v>1</v>
      </c>
      <c r="D3" s="32"/>
    </row>
    <row r="4" spans="1:8" x14ac:dyDescent="0.2">
      <c r="C4" s="3" t="s">
        <v>28</v>
      </c>
      <c r="D4" s="3" t="s">
        <v>29</v>
      </c>
      <c r="E4" s="3" t="s">
        <v>30</v>
      </c>
      <c r="F4" s="3" t="s">
        <v>31</v>
      </c>
    </row>
    <row r="5" spans="1:8" ht="18" x14ac:dyDescent="0.25">
      <c r="A5" s="5" t="s">
        <v>2</v>
      </c>
      <c r="B5" s="6" t="s">
        <v>7</v>
      </c>
      <c r="C5" s="6">
        <v>31</v>
      </c>
      <c r="D5" s="18">
        <v>43</v>
      </c>
      <c r="E5" s="6">
        <v>23</v>
      </c>
      <c r="F5" s="8"/>
    </row>
    <row r="6" spans="1:8" ht="15.75" x14ac:dyDescent="0.25">
      <c r="A6" s="9"/>
      <c r="B6" s="10" t="s">
        <v>8</v>
      </c>
      <c r="C6" s="19">
        <v>5</v>
      </c>
      <c r="D6" s="10">
        <v>59</v>
      </c>
      <c r="E6" s="10"/>
      <c r="F6" s="12"/>
      <c r="H6" s="25"/>
    </row>
    <row r="7" spans="1:8" ht="15.75" x14ac:dyDescent="0.25">
      <c r="A7" s="9"/>
      <c r="B7" s="10" t="s">
        <v>9</v>
      </c>
      <c r="C7" s="19">
        <v>1</v>
      </c>
      <c r="D7" s="19">
        <v>12</v>
      </c>
      <c r="E7" s="10">
        <v>35</v>
      </c>
      <c r="F7" s="12"/>
    </row>
    <row r="8" spans="1:8" ht="15.75" x14ac:dyDescent="0.25">
      <c r="A8" s="13"/>
      <c r="B8" s="14" t="s">
        <v>10</v>
      </c>
      <c r="C8" s="24">
        <v>11</v>
      </c>
      <c r="D8" s="24">
        <v>6</v>
      </c>
      <c r="E8" s="14">
        <v>19</v>
      </c>
      <c r="F8" s="16"/>
    </row>
    <row r="9" spans="1:8" ht="18" x14ac:dyDescent="0.25">
      <c r="A9" s="5" t="s">
        <v>3</v>
      </c>
      <c r="B9" s="6" t="s">
        <v>11</v>
      </c>
      <c r="C9" s="18">
        <v>22</v>
      </c>
      <c r="D9" s="18">
        <v>22</v>
      </c>
      <c r="E9" s="6">
        <v>21</v>
      </c>
      <c r="F9" s="8"/>
    </row>
    <row r="10" spans="1:8" ht="15.75" x14ac:dyDescent="0.25">
      <c r="A10" s="9"/>
      <c r="B10" s="10" t="s">
        <v>12</v>
      </c>
      <c r="C10" s="10">
        <v>37</v>
      </c>
      <c r="D10" s="10"/>
      <c r="E10" s="11"/>
      <c r="F10" s="12"/>
    </row>
    <row r="11" spans="1:8" ht="15.75" x14ac:dyDescent="0.25">
      <c r="A11" s="9"/>
      <c r="B11" s="10" t="s">
        <v>13</v>
      </c>
      <c r="C11" s="19">
        <v>35</v>
      </c>
      <c r="D11" s="23">
        <v>27</v>
      </c>
      <c r="E11" s="11"/>
      <c r="F11" s="12"/>
    </row>
    <row r="12" spans="1:8" ht="15.75" x14ac:dyDescent="0.25">
      <c r="A12" s="9"/>
      <c r="B12" s="10" t="s">
        <v>14</v>
      </c>
      <c r="C12" s="19">
        <v>10</v>
      </c>
      <c r="D12" s="19">
        <v>18</v>
      </c>
      <c r="E12" s="19">
        <v>5</v>
      </c>
      <c r="F12" s="12"/>
    </row>
    <row r="13" spans="1:8" ht="15.75" x14ac:dyDescent="0.25">
      <c r="A13" s="9"/>
      <c r="B13" s="10" t="s">
        <v>15</v>
      </c>
      <c r="C13" s="10">
        <v>32</v>
      </c>
      <c r="D13" s="10"/>
      <c r="E13" s="11"/>
      <c r="F13" s="12"/>
    </row>
    <row r="14" spans="1:8" ht="15.75" x14ac:dyDescent="0.25">
      <c r="A14" s="13"/>
      <c r="B14" s="14" t="s">
        <v>16</v>
      </c>
      <c r="C14" s="14">
        <v>43</v>
      </c>
      <c r="D14" s="14"/>
      <c r="E14" s="15"/>
      <c r="F14" s="16"/>
    </row>
    <row r="15" spans="1:8" ht="18" x14ac:dyDescent="0.25">
      <c r="A15" s="2" t="s">
        <v>4</v>
      </c>
    </row>
    <row r="17" spans="1:8" ht="18" x14ac:dyDescent="0.25">
      <c r="A17" s="5" t="s">
        <v>5</v>
      </c>
      <c r="B17" s="6" t="s">
        <v>7</v>
      </c>
      <c r="C17" s="18">
        <v>14</v>
      </c>
      <c r="D17" s="18">
        <v>40</v>
      </c>
      <c r="E17" s="7"/>
      <c r="F17" s="20">
        <v>631</v>
      </c>
    </row>
    <row r="18" spans="1:8" ht="15.75" x14ac:dyDescent="0.25">
      <c r="A18" s="9"/>
      <c r="B18" s="10" t="s">
        <v>17</v>
      </c>
      <c r="C18" s="19">
        <v>10</v>
      </c>
      <c r="D18" s="19">
        <v>24</v>
      </c>
      <c r="E18" s="11"/>
      <c r="F18" s="21">
        <v>111</v>
      </c>
    </row>
    <row r="19" spans="1:8" ht="15.75" x14ac:dyDescent="0.25">
      <c r="A19" s="9"/>
      <c r="B19" s="10" t="s">
        <v>13</v>
      </c>
      <c r="C19" s="23">
        <v>31</v>
      </c>
      <c r="D19" s="10"/>
      <c r="E19" s="11"/>
      <c r="F19" s="21"/>
    </row>
    <row r="20" spans="1:8" ht="15.75" x14ac:dyDescent="0.25">
      <c r="A20" s="13"/>
      <c r="B20" s="14" t="s">
        <v>18</v>
      </c>
      <c r="C20" s="24">
        <v>5</v>
      </c>
      <c r="D20" s="24">
        <v>15</v>
      </c>
      <c r="E20" s="15"/>
      <c r="F20" s="22">
        <v>187</v>
      </c>
    </row>
    <row r="21" spans="1:8" ht="18" x14ac:dyDescent="0.25">
      <c r="A21" s="5" t="s">
        <v>6</v>
      </c>
      <c r="B21" s="6" t="s">
        <v>19</v>
      </c>
      <c r="C21" s="18">
        <v>2</v>
      </c>
      <c r="D21" s="18">
        <v>25</v>
      </c>
      <c r="E21" s="7"/>
      <c r="F21" s="20">
        <v>304</v>
      </c>
    </row>
    <row r="22" spans="1:8" ht="15.75" x14ac:dyDescent="0.25">
      <c r="A22" s="9"/>
      <c r="B22" s="10" t="s">
        <v>12</v>
      </c>
      <c r="C22" s="19">
        <v>20</v>
      </c>
      <c r="D22" s="19">
        <v>46</v>
      </c>
      <c r="E22" s="11"/>
      <c r="F22" s="21">
        <v>725</v>
      </c>
    </row>
    <row r="23" spans="1:8" ht="15.75" x14ac:dyDescent="0.25">
      <c r="A23" s="9"/>
      <c r="B23" s="10" t="s">
        <v>81</v>
      </c>
      <c r="C23" s="19">
        <v>14</v>
      </c>
      <c r="D23" s="19">
        <v>20</v>
      </c>
      <c r="E23" s="11"/>
      <c r="F23" s="21">
        <v>741</v>
      </c>
      <c r="H23">
        <v>69</v>
      </c>
    </row>
    <row r="24" spans="1:8" ht="15.75" x14ac:dyDescent="0.25">
      <c r="A24" s="9"/>
      <c r="B24" s="10" t="s">
        <v>13</v>
      </c>
      <c r="C24" s="19">
        <v>16</v>
      </c>
      <c r="D24" s="10">
        <v>69</v>
      </c>
      <c r="E24" s="11"/>
      <c r="F24" s="21"/>
    </row>
    <row r="25" spans="1:8" ht="15.75" x14ac:dyDescent="0.25">
      <c r="A25" s="9"/>
      <c r="B25" s="10" t="s">
        <v>16</v>
      </c>
      <c r="C25" s="23">
        <v>37</v>
      </c>
      <c r="D25" s="10"/>
      <c r="E25" s="11"/>
      <c r="F25" s="21"/>
    </row>
    <row r="26" spans="1:8" ht="15.75" x14ac:dyDescent="0.25">
      <c r="A26" s="9"/>
      <c r="B26" s="10" t="s">
        <v>82</v>
      </c>
      <c r="C26" s="19">
        <v>11</v>
      </c>
      <c r="D26" s="10">
        <v>27</v>
      </c>
      <c r="E26" s="11"/>
      <c r="F26" s="21"/>
    </row>
    <row r="27" spans="1:8" ht="15.75" x14ac:dyDescent="0.25">
      <c r="A27" s="13"/>
      <c r="B27" s="14" t="s">
        <v>20</v>
      </c>
      <c r="C27" s="24">
        <v>15</v>
      </c>
      <c r="D27" s="24">
        <v>53</v>
      </c>
      <c r="E27" s="15"/>
      <c r="F27" s="22">
        <v>770</v>
      </c>
    </row>
    <row r="28" spans="1:8" ht="15.75" x14ac:dyDescent="0.25">
      <c r="B28" s="1">
        <f>COUNTA(B5:B27)</f>
        <v>21</v>
      </c>
    </row>
    <row r="29" spans="1:8" ht="21.95" customHeight="1" x14ac:dyDescent="0.25">
      <c r="C29" s="33" t="s">
        <v>21</v>
      </c>
      <c r="D29" s="33"/>
    </row>
    <row r="30" spans="1:8" x14ac:dyDescent="0.2">
      <c r="C30" s="3" t="s">
        <v>28</v>
      </c>
      <c r="D30" s="3" t="s">
        <v>29</v>
      </c>
      <c r="E30" s="3" t="s">
        <v>30</v>
      </c>
      <c r="F30" s="3" t="s">
        <v>31</v>
      </c>
    </row>
    <row r="31" spans="1:8" ht="18" x14ac:dyDescent="0.25">
      <c r="A31" s="5" t="s">
        <v>2</v>
      </c>
      <c r="B31" s="6" t="s">
        <v>70</v>
      </c>
      <c r="C31" s="6">
        <v>15</v>
      </c>
      <c r="D31" s="7"/>
      <c r="E31" s="7"/>
      <c r="F31" s="8"/>
    </row>
    <row r="32" spans="1:8" ht="15.75" x14ac:dyDescent="0.25">
      <c r="A32" s="9"/>
      <c r="B32" s="10" t="s">
        <v>24</v>
      </c>
      <c r="C32" s="19">
        <v>6</v>
      </c>
      <c r="D32" s="10">
        <v>20</v>
      </c>
      <c r="E32" s="11"/>
      <c r="F32" s="12"/>
    </row>
    <row r="33" spans="1:6" ht="15.75" x14ac:dyDescent="0.25">
      <c r="A33" s="9"/>
      <c r="B33" s="10" t="s">
        <v>22</v>
      </c>
      <c r="C33" s="10">
        <v>18</v>
      </c>
      <c r="D33" s="11"/>
      <c r="E33" s="11"/>
      <c r="F33" s="12"/>
    </row>
    <row r="34" spans="1:6" ht="15.75" x14ac:dyDescent="0.25">
      <c r="A34" s="13"/>
      <c r="B34" s="15"/>
      <c r="C34" s="14"/>
      <c r="D34" s="15"/>
      <c r="E34" s="15"/>
      <c r="F34" s="16"/>
    </row>
    <row r="35" spans="1:6" ht="18" x14ac:dyDescent="0.25">
      <c r="A35" s="5" t="s">
        <v>3</v>
      </c>
      <c r="B35" s="6" t="s">
        <v>70</v>
      </c>
      <c r="C35" s="6">
        <v>16</v>
      </c>
      <c r="D35" s="7"/>
      <c r="E35" s="7"/>
      <c r="F35" s="8"/>
    </row>
    <row r="36" spans="1:6" x14ac:dyDescent="0.2">
      <c r="A36" s="9"/>
      <c r="B36" s="11"/>
      <c r="C36" s="11"/>
      <c r="D36" s="11"/>
      <c r="E36" s="11"/>
      <c r="F36" s="12"/>
    </row>
    <row r="37" spans="1:6" x14ac:dyDescent="0.2">
      <c r="A37" s="9"/>
      <c r="B37" s="11"/>
      <c r="C37" s="11"/>
      <c r="D37" s="11"/>
      <c r="E37" s="11"/>
      <c r="F37" s="12"/>
    </row>
    <row r="38" spans="1:6" x14ac:dyDescent="0.2">
      <c r="A38" s="13"/>
      <c r="B38" s="15"/>
      <c r="C38" s="15"/>
      <c r="D38" s="15"/>
      <c r="E38" s="15"/>
      <c r="F38" s="16"/>
    </row>
    <row r="40" spans="1:6" ht="18" x14ac:dyDescent="0.25">
      <c r="A40" s="2" t="s">
        <v>4</v>
      </c>
    </row>
    <row r="42" spans="1:6" ht="18" x14ac:dyDescent="0.25">
      <c r="A42" s="5" t="s">
        <v>5</v>
      </c>
      <c r="B42" s="6" t="s">
        <v>23</v>
      </c>
      <c r="C42" s="18">
        <v>4</v>
      </c>
      <c r="D42" s="18">
        <v>1</v>
      </c>
      <c r="E42" s="6">
        <v>7</v>
      </c>
      <c r="F42" s="8"/>
    </row>
    <row r="43" spans="1:6" ht="15.75" x14ac:dyDescent="0.25">
      <c r="A43" s="9"/>
      <c r="B43" s="10" t="s">
        <v>25</v>
      </c>
      <c r="C43" s="19">
        <v>8</v>
      </c>
      <c r="D43" s="10">
        <v>13</v>
      </c>
      <c r="E43" s="11"/>
      <c r="F43" s="12"/>
    </row>
    <row r="44" spans="1:6" x14ac:dyDescent="0.2">
      <c r="A44" s="9"/>
      <c r="B44" s="11"/>
      <c r="C44" s="11"/>
      <c r="D44" s="11"/>
      <c r="E44" s="11"/>
      <c r="F44" s="12"/>
    </row>
    <row r="45" spans="1:6" x14ac:dyDescent="0.2">
      <c r="A45" s="13"/>
      <c r="B45" s="15"/>
      <c r="C45" s="15"/>
      <c r="D45" s="15"/>
      <c r="E45" s="15"/>
      <c r="F45" s="16"/>
    </row>
    <row r="46" spans="1:6" ht="18" x14ac:dyDescent="0.25">
      <c r="A46" s="5" t="s">
        <v>6</v>
      </c>
      <c r="B46" s="6" t="s">
        <v>26</v>
      </c>
      <c r="C46" s="18">
        <v>2</v>
      </c>
      <c r="D46" s="7"/>
      <c r="E46" s="7"/>
      <c r="F46" s="8"/>
    </row>
    <row r="47" spans="1:6" ht="15.75" x14ac:dyDescent="0.25">
      <c r="A47" s="9"/>
      <c r="B47" s="10" t="s">
        <v>27</v>
      </c>
      <c r="C47" s="10">
        <v>14</v>
      </c>
      <c r="D47" s="11"/>
      <c r="E47" s="11"/>
      <c r="F47" s="12"/>
    </row>
    <row r="48" spans="1:6" x14ac:dyDescent="0.2">
      <c r="A48" s="9"/>
      <c r="B48" s="11"/>
      <c r="C48" s="11"/>
      <c r="D48" s="11"/>
      <c r="E48" s="11"/>
      <c r="F48" s="12"/>
    </row>
    <row r="49" spans="1:6" x14ac:dyDescent="0.2">
      <c r="A49" s="13"/>
      <c r="B49" s="15"/>
      <c r="C49" s="15"/>
      <c r="D49" s="15"/>
      <c r="E49" s="15"/>
      <c r="F49" s="16"/>
    </row>
    <row r="50" spans="1:6" ht="15.75" x14ac:dyDescent="0.25">
      <c r="B50" s="1">
        <f>COUNTA(B31:B49)</f>
        <v>8</v>
      </c>
    </row>
  </sheetData>
  <mergeCells count="3">
    <mergeCell ref="C3:D3"/>
    <mergeCell ref="C29:D29"/>
    <mergeCell ref="A2:F2"/>
  </mergeCells>
  <pageMargins left="0.11811023622047245" right="0.11811023622047245" top="0.15748031496062992" bottom="0.15748031496062992" header="0.11811023622047245" footer="0.11811023622047245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97AB-BCA5-422E-A627-A75332956EAF}">
  <sheetPr>
    <pageSetUpPr fitToPage="1"/>
  </sheetPr>
  <dimension ref="A2:G51"/>
  <sheetViews>
    <sheetView topLeftCell="A28" workbookViewId="0">
      <selection sqref="A1:F52"/>
    </sheetView>
  </sheetViews>
  <sheetFormatPr baseColWidth="10" defaultRowHeight="15" x14ac:dyDescent="0.2"/>
  <cols>
    <col min="2" max="2" width="61.21875" customWidth="1"/>
    <col min="6" max="6" width="12.33203125" customWidth="1"/>
  </cols>
  <sheetData>
    <row r="2" spans="1:7" ht="27.95" customHeight="1" x14ac:dyDescent="0.2">
      <c r="A2" s="34" t="s">
        <v>0</v>
      </c>
      <c r="B2" s="34"/>
      <c r="C2" s="34"/>
      <c r="D2" s="34"/>
      <c r="E2" s="17"/>
      <c r="F2" s="17"/>
      <c r="G2" s="17"/>
    </row>
    <row r="3" spans="1:7" s="1" customFormat="1" ht="21.95" customHeight="1" x14ac:dyDescent="0.25">
      <c r="B3" s="4" t="s">
        <v>33</v>
      </c>
      <c r="C3" s="32" t="s">
        <v>1</v>
      </c>
      <c r="D3" s="32"/>
    </row>
    <row r="4" spans="1:7" x14ac:dyDescent="0.2">
      <c r="C4" s="3" t="s">
        <v>28</v>
      </c>
      <c r="D4" s="3" t="s">
        <v>29</v>
      </c>
      <c r="E4" s="3" t="s">
        <v>30</v>
      </c>
      <c r="F4" s="3" t="s">
        <v>31</v>
      </c>
    </row>
    <row r="5" spans="1:7" ht="18" x14ac:dyDescent="0.25">
      <c r="A5" s="2" t="s">
        <v>2</v>
      </c>
      <c r="B5" s="1"/>
    </row>
    <row r="6" spans="1:7" ht="15.75" x14ac:dyDescent="0.25">
      <c r="B6" s="1"/>
    </row>
    <row r="7" spans="1:7" ht="15.75" x14ac:dyDescent="0.25">
      <c r="B7" s="1"/>
    </row>
    <row r="8" spans="1:7" ht="15.75" x14ac:dyDescent="0.25">
      <c r="B8" s="1"/>
    </row>
    <row r="9" spans="1:7" ht="18" x14ac:dyDescent="0.25">
      <c r="A9" s="2" t="s">
        <v>3</v>
      </c>
      <c r="B9" s="1" t="s">
        <v>73</v>
      </c>
      <c r="C9" s="1">
        <v>24</v>
      </c>
    </row>
    <row r="10" spans="1:7" ht="15.75" x14ac:dyDescent="0.25">
      <c r="B10" s="1" t="s">
        <v>83</v>
      </c>
      <c r="C10" s="26">
        <v>10</v>
      </c>
      <c r="F10" s="1">
        <v>261</v>
      </c>
    </row>
    <row r="11" spans="1:7" ht="15.75" x14ac:dyDescent="0.25">
      <c r="B11" s="1"/>
    </row>
    <row r="12" spans="1:7" ht="15.75" x14ac:dyDescent="0.25">
      <c r="B12" s="1"/>
    </row>
    <row r="13" spans="1:7" ht="15.75" x14ac:dyDescent="0.25">
      <c r="B13" s="1"/>
    </row>
    <row r="14" spans="1:7" ht="15.75" x14ac:dyDescent="0.25">
      <c r="B14" s="1"/>
    </row>
    <row r="15" spans="1:7" ht="18" x14ac:dyDescent="0.25">
      <c r="A15" s="2" t="s">
        <v>4</v>
      </c>
    </row>
    <row r="19" spans="1:6" ht="18" x14ac:dyDescent="0.25">
      <c r="A19" s="5" t="s">
        <v>5</v>
      </c>
      <c r="B19" s="6" t="s">
        <v>34</v>
      </c>
      <c r="C19" s="18">
        <v>1</v>
      </c>
      <c r="D19" s="20">
        <v>3</v>
      </c>
    </row>
    <row r="20" spans="1:6" ht="15.75" x14ac:dyDescent="0.25">
      <c r="A20" s="9"/>
      <c r="B20" s="10" t="s">
        <v>35</v>
      </c>
      <c r="C20" s="19">
        <v>8</v>
      </c>
      <c r="D20" s="21">
        <v>19</v>
      </c>
    </row>
    <row r="21" spans="1:6" ht="15.75" x14ac:dyDescent="0.25">
      <c r="A21" s="9"/>
      <c r="B21" s="10" t="s">
        <v>36</v>
      </c>
      <c r="C21" s="10">
        <v>12</v>
      </c>
      <c r="D21" s="12"/>
    </row>
    <row r="22" spans="1:6" ht="15.75" x14ac:dyDescent="0.25">
      <c r="A22" s="9"/>
      <c r="B22" s="10" t="s">
        <v>37</v>
      </c>
      <c r="C22" s="10">
        <v>13</v>
      </c>
      <c r="D22" s="12"/>
    </row>
    <row r="23" spans="1:6" ht="15.75" x14ac:dyDescent="0.25">
      <c r="A23" s="13"/>
      <c r="B23" s="14" t="s">
        <v>38</v>
      </c>
      <c r="C23" s="14">
        <v>14</v>
      </c>
      <c r="D23" s="16"/>
    </row>
    <row r="24" spans="1:6" ht="18" x14ac:dyDescent="0.25">
      <c r="A24" s="5" t="s">
        <v>6</v>
      </c>
      <c r="B24" s="6" t="s">
        <v>39</v>
      </c>
      <c r="C24" s="18">
        <v>7</v>
      </c>
      <c r="D24" s="20">
        <v>19</v>
      </c>
    </row>
    <row r="25" spans="1:6" ht="15.75" x14ac:dyDescent="0.25">
      <c r="A25" s="9"/>
      <c r="B25" s="10" t="s">
        <v>40</v>
      </c>
      <c r="C25" s="10">
        <v>10</v>
      </c>
      <c r="D25" s="12"/>
    </row>
    <row r="26" spans="1:6" ht="15.75" x14ac:dyDescent="0.25">
      <c r="A26" s="13"/>
      <c r="B26" s="14"/>
      <c r="C26" s="14"/>
      <c r="D26" s="16"/>
    </row>
    <row r="27" spans="1:6" ht="15.75" x14ac:dyDescent="0.25">
      <c r="A27" s="7"/>
      <c r="B27" s="6">
        <f>COUNTA(B5:B26)</f>
        <v>9</v>
      </c>
      <c r="C27" s="7"/>
      <c r="D27" s="7"/>
    </row>
    <row r="28" spans="1:6" ht="21.95" customHeight="1" x14ac:dyDescent="0.25">
      <c r="C28" s="33" t="s">
        <v>21</v>
      </c>
      <c r="D28" s="33"/>
    </row>
    <row r="29" spans="1:6" x14ac:dyDescent="0.2">
      <c r="C29" s="3" t="s">
        <v>28</v>
      </c>
      <c r="D29" s="3" t="s">
        <v>29</v>
      </c>
      <c r="E29" s="3" t="s">
        <v>30</v>
      </c>
      <c r="F29" s="3" t="s">
        <v>31</v>
      </c>
    </row>
    <row r="30" spans="1:6" ht="18" x14ac:dyDescent="0.25">
      <c r="A30" s="2" t="s">
        <v>2</v>
      </c>
      <c r="B30" s="1"/>
    </row>
    <row r="31" spans="1:6" ht="15.75" x14ac:dyDescent="0.25">
      <c r="B31" s="1"/>
    </row>
    <row r="32" spans="1:6" ht="15.75" x14ac:dyDescent="0.25">
      <c r="B32" s="1"/>
    </row>
    <row r="34" spans="1:4" ht="18" x14ac:dyDescent="0.25">
      <c r="A34" s="2" t="s">
        <v>3</v>
      </c>
      <c r="B34" s="1"/>
    </row>
    <row r="40" spans="1:4" ht="18" x14ac:dyDescent="0.25">
      <c r="A40" s="2" t="s">
        <v>4</v>
      </c>
    </row>
    <row r="44" spans="1:4" ht="18" x14ac:dyDescent="0.25">
      <c r="A44" s="5" t="s">
        <v>5</v>
      </c>
      <c r="B44" s="6" t="s">
        <v>41</v>
      </c>
      <c r="C44" s="6"/>
      <c r="D44" s="20">
        <v>7</v>
      </c>
    </row>
    <row r="45" spans="1:4" ht="15.75" x14ac:dyDescent="0.25">
      <c r="A45" s="9"/>
      <c r="B45" s="10" t="s">
        <v>42</v>
      </c>
      <c r="C45" s="10"/>
      <c r="D45" s="21">
        <v>6</v>
      </c>
    </row>
    <row r="46" spans="1:4" ht="15.75" x14ac:dyDescent="0.25">
      <c r="A46" s="13"/>
      <c r="B46" s="15"/>
      <c r="C46" s="14"/>
      <c r="D46" s="22"/>
    </row>
    <row r="48" spans="1:4" ht="18" x14ac:dyDescent="0.25">
      <c r="A48" s="5" t="s">
        <v>6</v>
      </c>
      <c r="B48" s="6" t="s">
        <v>43</v>
      </c>
      <c r="C48" s="7"/>
      <c r="D48" s="8"/>
    </row>
    <row r="49" spans="1:4" ht="15.75" x14ac:dyDescent="0.25">
      <c r="A49" s="9"/>
      <c r="B49" s="10"/>
      <c r="C49" s="11"/>
      <c r="D49" s="12"/>
    </row>
    <row r="50" spans="1:4" x14ac:dyDescent="0.2">
      <c r="A50" s="13"/>
      <c r="B50" s="15"/>
      <c r="C50" s="15"/>
      <c r="D50" s="16"/>
    </row>
    <row r="51" spans="1:4" ht="15.75" x14ac:dyDescent="0.25">
      <c r="B51" s="1">
        <f>COUNTA(B30:B50)</f>
        <v>3</v>
      </c>
    </row>
  </sheetData>
  <mergeCells count="3">
    <mergeCell ref="C3:D3"/>
    <mergeCell ref="C28:D28"/>
    <mergeCell ref="A2:D2"/>
  </mergeCells>
  <pageMargins left="0.11811023622047245" right="0.11811023622047245" top="0.15748031496062992" bottom="0.15748031496062992" header="0.11811023622047245" footer="0.11811023622047245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8A07-28ED-4C77-99EF-AA8CC6841B8D}">
  <sheetPr>
    <pageSetUpPr fitToPage="1"/>
  </sheetPr>
  <dimension ref="A2:I44"/>
  <sheetViews>
    <sheetView topLeftCell="A11" workbookViewId="0">
      <selection activeCell="E30" sqref="E30"/>
    </sheetView>
  </sheetViews>
  <sheetFormatPr baseColWidth="10" defaultRowHeight="15" x14ac:dyDescent="0.2"/>
  <cols>
    <col min="2" max="2" width="62.33203125" customWidth="1"/>
    <col min="3" max="8" width="5.77734375" customWidth="1"/>
  </cols>
  <sheetData>
    <row r="2" spans="1:9" ht="23.25" x14ac:dyDescent="0.2">
      <c r="A2" s="34" t="s">
        <v>0</v>
      </c>
      <c r="B2" s="34"/>
      <c r="C2" s="34"/>
      <c r="D2" s="34"/>
      <c r="E2" s="34"/>
      <c r="F2" s="34"/>
      <c r="G2" s="34"/>
    </row>
    <row r="4" spans="1:9" ht="18" x14ac:dyDescent="0.25">
      <c r="B4" s="4" t="s">
        <v>65</v>
      </c>
      <c r="C4" s="33" t="s">
        <v>21</v>
      </c>
      <c r="D4" s="33"/>
      <c r="E4" s="33"/>
      <c r="F4" s="33"/>
    </row>
    <row r="5" spans="1:9" x14ac:dyDescent="0.2">
      <c r="C5" s="3" t="s">
        <v>47</v>
      </c>
      <c r="D5" s="3" t="s">
        <v>48</v>
      </c>
      <c r="E5" s="3" t="s">
        <v>49</v>
      </c>
      <c r="F5" s="3" t="s">
        <v>50</v>
      </c>
      <c r="G5" s="3" t="s">
        <v>51</v>
      </c>
      <c r="H5" s="3" t="s">
        <v>52</v>
      </c>
    </row>
    <row r="6" spans="1:9" ht="15.75" x14ac:dyDescent="0.25">
      <c r="B6" s="1" t="str">
        <f>PATTON!B6</f>
        <v>GABRIEL-GATTEAUX M &amp; E-GONTIER-DELAHAYE C &amp; P</v>
      </c>
      <c r="C6" s="1">
        <f>PATTON!C6</f>
        <v>4.42</v>
      </c>
      <c r="D6" s="1">
        <f>PATTON!D6</f>
        <v>16.73</v>
      </c>
      <c r="I6" s="1">
        <f>SUM(C6:H6)</f>
        <v>21.15</v>
      </c>
    </row>
    <row r="7" spans="1:9" ht="15.75" x14ac:dyDescent="0.25">
      <c r="C7" s="1"/>
      <c r="D7" s="1"/>
      <c r="I7" s="1"/>
    </row>
    <row r="8" spans="1:9" ht="15.75" x14ac:dyDescent="0.25">
      <c r="B8" s="1" t="str">
        <f>PATTON!B8</f>
        <v>MIMAULT-LANGLOIS-LEGER-BORIS</v>
      </c>
      <c r="C8" s="1">
        <f>PATTON!C8</f>
        <v>5.3</v>
      </c>
      <c r="D8" s="1">
        <f>PATTON!D8</f>
        <v>4.8499999999999996</v>
      </c>
      <c r="I8" s="1">
        <f>SUM(C8:H8)</f>
        <v>10.149999999999999</v>
      </c>
    </row>
    <row r="9" spans="1:9" ht="15.75" x14ac:dyDescent="0.25">
      <c r="C9" s="1"/>
      <c r="D9" s="1"/>
      <c r="I9" s="1"/>
    </row>
    <row r="10" spans="1:9" ht="15.75" x14ac:dyDescent="0.25">
      <c r="B10" s="1" t="str">
        <f>PATTON!B10</f>
        <v>BAUDOUIN-TROYON-QUIQUET-PETIT-COLIN-LEFEVRE</v>
      </c>
      <c r="C10" s="1">
        <f>PATTON!C10</f>
        <v>1.86</v>
      </c>
      <c r="D10" s="1">
        <f>PATTON!D10</f>
        <v>3.27</v>
      </c>
      <c r="I10" s="1">
        <f>SUM(C10:H10)</f>
        <v>5.13</v>
      </c>
    </row>
    <row r="12" spans="1:9" ht="15.75" x14ac:dyDescent="0.25">
      <c r="B12" s="1">
        <f>COUNTA(B6:B11)</f>
        <v>3</v>
      </c>
    </row>
    <row r="14" spans="1:9" ht="23.25" x14ac:dyDescent="0.2">
      <c r="A14" s="34" t="s">
        <v>0</v>
      </c>
      <c r="B14" s="34"/>
      <c r="C14" s="34"/>
      <c r="D14" s="34"/>
      <c r="E14" s="34"/>
      <c r="F14" s="34"/>
      <c r="G14" s="34"/>
    </row>
    <row r="15" spans="1:9" ht="18" x14ac:dyDescent="0.25">
      <c r="B15" s="4" t="s">
        <v>53</v>
      </c>
      <c r="C15" s="33" t="s">
        <v>21</v>
      </c>
      <c r="D15" s="33"/>
      <c r="E15" s="33"/>
      <c r="F15" s="33"/>
    </row>
    <row r="16" spans="1:9" x14ac:dyDescent="0.2">
      <c r="C16" s="3" t="s">
        <v>54</v>
      </c>
      <c r="D16" s="3" t="s">
        <v>55</v>
      </c>
      <c r="E16" s="3" t="s">
        <v>56</v>
      </c>
      <c r="F16" s="3" t="s">
        <v>57</v>
      </c>
      <c r="G16" s="3" t="s">
        <v>58</v>
      </c>
      <c r="H16" s="3" t="s">
        <v>59</v>
      </c>
      <c r="I16" s="3" t="s">
        <v>60</v>
      </c>
    </row>
    <row r="17" spans="1:8" ht="15.75" x14ac:dyDescent="0.25">
      <c r="B17" s="1" t="s">
        <v>71</v>
      </c>
    </row>
    <row r="18" spans="1:8" ht="15.75" x14ac:dyDescent="0.25">
      <c r="B18" s="1" t="s">
        <v>72</v>
      </c>
    </row>
    <row r="20" spans="1:8" ht="15.75" x14ac:dyDescent="0.25">
      <c r="B20" s="1">
        <f>COUNTA(B16:B18)</f>
        <v>2</v>
      </c>
    </row>
    <row r="21" spans="1:8" ht="15.75" x14ac:dyDescent="0.25">
      <c r="B21" s="1"/>
    </row>
    <row r="22" spans="1:8" ht="23.25" x14ac:dyDescent="0.2">
      <c r="A22" s="34" t="s">
        <v>0</v>
      </c>
      <c r="B22" s="34"/>
      <c r="C22" s="34"/>
      <c r="D22" s="34"/>
      <c r="E22" s="34"/>
      <c r="F22" s="34"/>
      <c r="G22" s="34"/>
    </row>
    <row r="23" spans="1:8" ht="18" x14ac:dyDescent="0.25">
      <c r="B23" s="4" t="s">
        <v>61</v>
      </c>
      <c r="C23" s="33" t="s">
        <v>21</v>
      </c>
      <c r="D23" s="33"/>
      <c r="E23" s="33"/>
      <c r="F23" s="33"/>
    </row>
    <row r="24" spans="1:8" x14ac:dyDescent="0.2">
      <c r="C24" s="3" t="s">
        <v>66</v>
      </c>
      <c r="D24" s="3" t="s">
        <v>67</v>
      </c>
      <c r="E24" s="3" t="s">
        <v>68</v>
      </c>
      <c r="F24" s="3"/>
      <c r="G24" s="3"/>
      <c r="H24" s="3"/>
    </row>
    <row r="25" spans="1:8" ht="15.75" x14ac:dyDescent="0.25">
      <c r="B25" s="1"/>
    </row>
    <row r="26" spans="1:8" ht="18" x14ac:dyDescent="0.25">
      <c r="A26" s="2" t="s">
        <v>62</v>
      </c>
      <c r="B26" s="1" t="str">
        <f>'INTER-CLUB'!B7</f>
        <v>DAVIET-GONTIER-MIMAULT-LEGER-BUCHWALTER C &amp; F</v>
      </c>
    </row>
    <row r="27" spans="1:8" ht="15.75" x14ac:dyDescent="0.25">
      <c r="B27" s="1" t="str">
        <f>'INTER-CLUB'!B8</f>
        <v>GABRIEL-LE MOLGAT JJ-GARNEAU-BARBAZANGES-GATTEAUX E &amp; M</v>
      </c>
    </row>
    <row r="29" spans="1:8" ht="15.75" x14ac:dyDescent="0.25">
      <c r="B29" s="1"/>
    </row>
    <row r="33" spans="1:2" ht="18" x14ac:dyDescent="0.25">
      <c r="A33" s="2" t="s">
        <v>63</v>
      </c>
      <c r="B33" s="1" t="str">
        <f>'INTER-CLUB'!B14</f>
        <v>BORIS-LANGLOIS-BRESSOLLETTE-COMON S-PILLON-GROISARD</v>
      </c>
    </row>
    <row r="34" spans="1:2" ht="15.75" x14ac:dyDescent="0.25">
      <c r="B34" s="1" t="str">
        <f>'INTER-CLUB'!B15</f>
        <v>LE MOLGAT MJ-DENYS-LUCET A-MOULIE E-SALAUN S &amp; B</v>
      </c>
    </row>
    <row r="40" spans="1:2" ht="18" x14ac:dyDescent="0.25">
      <c r="A40" s="2" t="s">
        <v>64</v>
      </c>
      <c r="B40" s="1" t="str">
        <f>'INTER-CLUB'!B21</f>
        <v>BAUDOUIN-TROYON-BALLESTER-PETIT</v>
      </c>
    </row>
    <row r="41" spans="1:2" ht="15.75" x14ac:dyDescent="0.25">
      <c r="B41" s="1" t="str">
        <f>'INTER-CLUB'!B22</f>
        <v>GUILLOTIN-ASDRUBAL-COLIN-LEFEVRE-DELAHAYE C &amp; P</v>
      </c>
    </row>
    <row r="44" spans="1:2" ht="15.75" x14ac:dyDescent="0.25">
      <c r="B44" s="1">
        <f>COUNTA(B26:B42)</f>
        <v>6</v>
      </c>
    </row>
  </sheetData>
  <mergeCells count="6">
    <mergeCell ref="C23:F23"/>
    <mergeCell ref="A2:G2"/>
    <mergeCell ref="C4:F4"/>
    <mergeCell ref="A14:G14"/>
    <mergeCell ref="C15:F15"/>
    <mergeCell ref="A22:G22"/>
  </mergeCells>
  <pageMargins left="0.11811023622047245" right="0.11811023622047245" top="0.15748031496062992" bottom="0.15748031496062992" header="0.19685039370078741" footer="0.11811023622047245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555C5-8C37-4B8E-B741-62A4D6F91A57}">
  <sheetPr>
    <pageSetUpPr fitToPage="1"/>
  </sheetPr>
  <dimension ref="A2:K47"/>
  <sheetViews>
    <sheetView workbookViewId="0">
      <selection sqref="A1:K13"/>
    </sheetView>
  </sheetViews>
  <sheetFormatPr baseColWidth="10" defaultRowHeight="15" x14ac:dyDescent="0.2"/>
  <cols>
    <col min="2" max="2" width="60.77734375" customWidth="1"/>
    <col min="3" max="8" width="6.77734375" customWidth="1"/>
  </cols>
  <sheetData>
    <row r="2" spans="1:11" ht="23.25" x14ac:dyDescent="0.2">
      <c r="A2" s="34" t="s">
        <v>0</v>
      </c>
      <c r="B2" s="34"/>
      <c r="C2" s="34"/>
      <c r="D2" s="34"/>
      <c r="E2" s="34"/>
      <c r="F2" s="34"/>
      <c r="G2" s="34"/>
    </row>
    <row r="4" spans="1:11" ht="18" x14ac:dyDescent="0.25">
      <c r="B4" s="4" t="s">
        <v>65</v>
      </c>
      <c r="C4" s="33" t="s">
        <v>21</v>
      </c>
      <c r="D4" s="33"/>
      <c r="E4" s="33"/>
      <c r="F4" s="33"/>
    </row>
    <row r="5" spans="1:11" x14ac:dyDescent="0.2">
      <c r="C5" s="3" t="s">
        <v>47</v>
      </c>
      <c r="D5" s="3" t="s">
        <v>48</v>
      </c>
      <c r="E5" s="3" t="s">
        <v>49</v>
      </c>
      <c r="F5" s="3" t="s">
        <v>50</v>
      </c>
      <c r="G5" s="3" t="s">
        <v>51</v>
      </c>
      <c r="H5" s="3" t="s">
        <v>52</v>
      </c>
      <c r="I5" s="3" t="s">
        <v>88</v>
      </c>
      <c r="J5" s="3" t="s">
        <v>87</v>
      </c>
      <c r="K5" s="3" t="s">
        <v>89</v>
      </c>
    </row>
    <row r="6" spans="1:11" ht="15.75" x14ac:dyDescent="0.25">
      <c r="B6" s="1" t="s">
        <v>44</v>
      </c>
      <c r="C6" s="1">
        <v>4.42</v>
      </c>
      <c r="D6" s="1">
        <v>16.73</v>
      </c>
      <c r="I6" s="25">
        <v>6</v>
      </c>
      <c r="J6" s="25">
        <v>4</v>
      </c>
    </row>
    <row r="7" spans="1:11" ht="15.75" x14ac:dyDescent="0.25">
      <c r="C7" s="1"/>
      <c r="D7" s="1"/>
    </row>
    <row r="8" spans="1:11" ht="15.75" x14ac:dyDescent="0.25">
      <c r="B8" s="1" t="s">
        <v>45</v>
      </c>
      <c r="C8" s="1">
        <v>5.3</v>
      </c>
      <c r="D8" s="1">
        <v>4.8499999999999996</v>
      </c>
      <c r="I8">
        <v>8</v>
      </c>
    </row>
    <row r="9" spans="1:11" ht="15.75" x14ac:dyDescent="0.25">
      <c r="C9" s="1"/>
      <c r="D9" s="1"/>
    </row>
    <row r="10" spans="1:11" ht="15.75" x14ac:dyDescent="0.25">
      <c r="B10" s="1" t="s">
        <v>46</v>
      </c>
      <c r="C10" s="1">
        <v>1.86</v>
      </c>
      <c r="D10" s="1">
        <v>3.27</v>
      </c>
      <c r="I10" s="25">
        <v>2</v>
      </c>
    </row>
    <row r="12" spans="1:11" ht="15.75" x14ac:dyDescent="0.25">
      <c r="B12" s="1">
        <f>COUNTA(B6:B11)</f>
        <v>3</v>
      </c>
    </row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7" customFormat="1" x14ac:dyDescent="0.2"/>
    <row r="29" customFormat="1" x14ac:dyDescent="0.2"/>
    <row r="33" customFormat="1" x14ac:dyDescent="0.2"/>
    <row r="39" customFormat="1" x14ac:dyDescent="0.2"/>
    <row r="43" customFormat="1" x14ac:dyDescent="0.2"/>
    <row r="47" customFormat="1" x14ac:dyDescent="0.2"/>
  </sheetData>
  <mergeCells count="2">
    <mergeCell ref="A2:G2"/>
    <mergeCell ref="C4:F4"/>
  </mergeCells>
  <phoneticPr fontId="8" type="noConversion"/>
  <pageMargins left="0.7" right="0.7" top="0.75" bottom="0.75" header="0.3" footer="0.3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A761-8A6A-420B-9898-75E5295AAF6B}">
  <sheetPr>
    <pageSetUpPr fitToPage="1"/>
  </sheetPr>
  <dimension ref="A2:J14"/>
  <sheetViews>
    <sheetView workbookViewId="0">
      <selection activeCell="B1" sqref="A1:J16"/>
    </sheetView>
  </sheetViews>
  <sheetFormatPr baseColWidth="10" defaultRowHeight="15" x14ac:dyDescent="0.2"/>
  <cols>
    <col min="2" max="2" width="60.77734375" customWidth="1"/>
    <col min="3" max="9" width="5.77734375" customWidth="1"/>
  </cols>
  <sheetData>
    <row r="2" spans="1:10" ht="23.25" x14ac:dyDescent="0.2">
      <c r="A2" s="34" t="s">
        <v>0</v>
      </c>
      <c r="B2" s="34"/>
      <c r="C2" s="34"/>
      <c r="D2" s="34"/>
      <c r="E2" s="34"/>
      <c r="F2" s="34"/>
      <c r="G2" s="34"/>
    </row>
    <row r="4" spans="1:10" ht="18" x14ac:dyDescent="0.25">
      <c r="B4" s="4" t="s">
        <v>53</v>
      </c>
      <c r="C4" s="33" t="s">
        <v>21</v>
      </c>
      <c r="D4" s="33"/>
      <c r="E4" s="33"/>
      <c r="F4" s="33"/>
    </row>
    <row r="5" spans="1:10" x14ac:dyDescent="0.2"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  <c r="H5" s="3" t="s">
        <v>59</v>
      </c>
      <c r="I5" s="3" t="s">
        <v>60</v>
      </c>
      <c r="J5" s="3" t="s">
        <v>84</v>
      </c>
    </row>
    <row r="6" spans="1:10" ht="15.75" x14ac:dyDescent="0.25">
      <c r="B6" s="1"/>
    </row>
    <row r="7" spans="1:10" ht="15.75" x14ac:dyDescent="0.25">
      <c r="B7" s="1" t="s">
        <v>74</v>
      </c>
      <c r="G7" s="25"/>
      <c r="I7" s="25"/>
      <c r="J7" t="s">
        <v>85</v>
      </c>
    </row>
    <row r="9" spans="1:10" ht="15.75" x14ac:dyDescent="0.25">
      <c r="B9" s="1" t="s">
        <v>75</v>
      </c>
      <c r="E9" s="25"/>
      <c r="G9" t="s">
        <v>86</v>
      </c>
    </row>
    <row r="10" spans="1:10" ht="15.75" x14ac:dyDescent="0.25">
      <c r="B10" s="1"/>
    </row>
    <row r="14" spans="1:10" ht="15.75" x14ac:dyDescent="0.25">
      <c r="B14" s="1">
        <f>COUNTA(B7:B12)</f>
        <v>2</v>
      </c>
    </row>
  </sheetData>
  <mergeCells count="2">
    <mergeCell ref="A2:G2"/>
    <mergeCell ref="C4:F4"/>
  </mergeCells>
  <pageMargins left="0.7" right="0.7" top="0.75" bottom="0.75" header="0.3" footer="0.3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3385-BF7B-450F-B68D-34C3E8FF84D1}">
  <sheetPr>
    <pageSetUpPr fitToPage="1"/>
  </sheetPr>
  <dimension ref="A2:H25"/>
  <sheetViews>
    <sheetView tabSelected="1" workbookViewId="0">
      <selection sqref="A1:G26"/>
    </sheetView>
  </sheetViews>
  <sheetFormatPr baseColWidth="10" defaultRowHeight="15" x14ac:dyDescent="0.2"/>
  <cols>
    <col min="2" max="2" width="62.44140625" customWidth="1"/>
    <col min="3" max="4" width="11.77734375" customWidth="1"/>
    <col min="5" max="5" width="12.5546875" customWidth="1"/>
    <col min="6" max="8" width="6.77734375" customWidth="1"/>
  </cols>
  <sheetData>
    <row r="2" spans="1:8" ht="23.25" x14ac:dyDescent="0.2">
      <c r="A2" s="34" t="s">
        <v>0</v>
      </c>
      <c r="B2" s="34"/>
      <c r="C2" s="34"/>
      <c r="D2" s="34"/>
      <c r="E2" s="34"/>
      <c r="F2" s="34"/>
      <c r="G2" s="34"/>
    </row>
    <row r="4" spans="1:8" ht="18" x14ac:dyDescent="0.25">
      <c r="B4" s="4" t="s">
        <v>61</v>
      </c>
      <c r="C4" s="33" t="s">
        <v>21</v>
      </c>
      <c r="D4" s="33"/>
      <c r="E4" s="33"/>
      <c r="F4" s="33"/>
    </row>
    <row r="5" spans="1:8" x14ac:dyDescent="0.2">
      <c r="C5" s="3" t="s">
        <v>29</v>
      </c>
      <c r="D5" s="3" t="s">
        <v>30</v>
      </c>
      <c r="E5" s="3" t="s">
        <v>31</v>
      </c>
      <c r="F5" s="3"/>
      <c r="G5" s="3"/>
      <c r="H5" s="3"/>
    </row>
    <row r="6" spans="1:8" ht="15.75" x14ac:dyDescent="0.25">
      <c r="B6" s="1"/>
    </row>
    <row r="7" spans="1:8" ht="18" x14ac:dyDescent="0.25">
      <c r="A7" s="2" t="s">
        <v>62</v>
      </c>
      <c r="B7" s="1" t="s">
        <v>69</v>
      </c>
      <c r="C7" s="2">
        <v>18</v>
      </c>
    </row>
    <row r="8" spans="1:8" ht="18" x14ac:dyDescent="0.25">
      <c r="B8" s="1" t="s">
        <v>76</v>
      </c>
      <c r="C8" s="2">
        <v>10</v>
      </c>
    </row>
    <row r="9" spans="1:8" ht="18" x14ac:dyDescent="0.25">
      <c r="C9" s="2"/>
    </row>
    <row r="10" spans="1:8" ht="18" x14ac:dyDescent="0.25">
      <c r="B10" s="1"/>
      <c r="C10" s="2"/>
    </row>
    <row r="11" spans="1:8" ht="18" x14ac:dyDescent="0.25">
      <c r="C11" s="2"/>
    </row>
    <row r="12" spans="1:8" ht="18" x14ac:dyDescent="0.25">
      <c r="C12" s="2"/>
    </row>
    <row r="13" spans="1:8" ht="18" x14ac:dyDescent="0.25">
      <c r="C13" s="2"/>
    </row>
    <row r="14" spans="1:8" ht="18" x14ac:dyDescent="0.25">
      <c r="A14" s="2" t="s">
        <v>63</v>
      </c>
      <c r="B14" s="1" t="s">
        <v>77</v>
      </c>
      <c r="C14" s="2">
        <v>12</v>
      </c>
    </row>
    <row r="15" spans="1:8" ht="18" x14ac:dyDescent="0.25">
      <c r="B15" s="1" t="s">
        <v>78</v>
      </c>
      <c r="C15" s="2">
        <v>9</v>
      </c>
    </row>
    <row r="16" spans="1:8" ht="18" x14ac:dyDescent="0.25">
      <c r="C16" s="2"/>
    </row>
    <row r="17" spans="1:3" ht="18" x14ac:dyDescent="0.25">
      <c r="C17" s="2"/>
    </row>
    <row r="18" spans="1:3" ht="18" x14ac:dyDescent="0.25">
      <c r="C18" s="2"/>
    </row>
    <row r="19" spans="1:3" ht="18" x14ac:dyDescent="0.25">
      <c r="C19" s="2"/>
    </row>
    <row r="20" spans="1:3" ht="18" x14ac:dyDescent="0.25">
      <c r="C20" s="2"/>
    </row>
    <row r="21" spans="1:3" ht="18" x14ac:dyDescent="0.25">
      <c r="A21" s="2" t="s">
        <v>64</v>
      </c>
      <c r="B21" s="1" t="s">
        <v>79</v>
      </c>
      <c r="C21" s="2">
        <v>5</v>
      </c>
    </row>
    <row r="22" spans="1:3" ht="18" x14ac:dyDescent="0.25">
      <c r="B22" s="1" t="s">
        <v>80</v>
      </c>
      <c r="C22" s="2">
        <v>15</v>
      </c>
    </row>
    <row r="25" spans="1:3" ht="15.75" x14ac:dyDescent="0.25">
      <c r="B25" s="1">
        <f>COUNTA(B7:B23)</f>
        <v>6</v>
      </c>
    </row>
  </sheetData>
  <mergeCells count="2">
    <mergeCell ref="A2:G2"/>
    <mergeCell ref="C4:F4"/>
  </mergeCells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9FCB-2DB8-4784-A805-3171D3489250}">
  <sheetPr>
    <pageSetUpPr fitToPage="1"/>
  </sheetPr>
  <dimension ref="A2:F20"/>
  <sheetViews>
    <sheetView workbookViewId="0">
      <selection sqref="A1:F22"/>
    </sheetView>
  </sheetViews>
  <sheetFormatPr baseColWidth="10" defaultRowHeight="15" x14ac:dyDescent="0.2"/>
  <cols>
    <col min="1" max="1" width="19.88671875" customWidth="1"/>
    <col min="3" max="3" width="13.21875" customWidth="1"/>
    <col min="4" max="4" width="12.33203125" bestFit="1" customWidth="1"/>
  </cols>
  <sheetData>
    <row r="2" spans="1:6" ht="20.25" x14ac:dyDescent="0.3">
      <c r="A2" s="35" t="s">
        <v>90</v>
      </c>
      <c r="B2" s="35"/>
      <c r="C2" s="35"/>
      <c r="D2" s="35"/>
      <c r="E2" s="35"/>
      <c r="F2" s="35"/>
    </row>
    <row r="4" spans="1:6" ht="20.25" x14ac:dyDescent="0.2">
      <c r="B4" s="27" t="s">
        <v>91</v>
      </c>
      <c r="C4" s="27" t="s">
        <v>91</v>
      </c>
    </row>
    <row r="5" spans="1:6" ht="20.25" x14ac:dyDescent="0.25">
      <c r="B5" s="27" t="s">
        <v>92</v>
      </c>
      <c r="C5" s="27" t="s">
        <v>93</v>
      </c>
      <c r="D5" s="29" t="s">
        <v>99</v>
      </c>
    </row>
    <row r="6" spans="1:6" ht="20.25" x14ac:dyDescent="0.2">
      <c r="B6" s="27"/>
      <c r="C6" s="27"/>
    </row>
    <row r="7" spans="1:6" ht="20.25" x14ac:dyDescent="0.3">
      <c r="A7" s="28" t="s">
        <v>94</v>
      </c>
      <c r="B7" s="27">
        <v>144</v>
      </c>
      <c r="C7" s="27">
        <v>35</v>
      </c>
      <c r="D7" s="30">
        <f>B7/C7</f>
        <v>4.1142857142857139</v>
      </c>
    </row>
    <row r="8" spans="1:6" ht="20.25" x14ac:dyDescent="0.25">
      <c r="A8" s="29"/>
      <c r="B8" s="27"/>
      <c r="C8" s="27"/>
    </row>
    <row r="9" spans="1:6" ht="20.25" x14ac:dyDescent="0.3">
      <c r="A9" s="28" t="s">
        <v>95</v>
      </c>
      <c r="B9" s="27">
        <v>178</v>
      </c>
      <c r="C9" s="27">
        <v>25</v>
      </c>
      <c r="D9" s="30">
        <f>B9/C9</f>
        <v>7.12</v>
      </c>
    </row>
    <row r="10" spans="1:6" ht="20.25" x14ac:dyDescent="0.25">
      <c r="A10" s="29"/>
      <c r="B10" s="27"/>
      <c r="C10" s="27"/>
    </row>
    <row r="11" spans="1:6" ht="20.25" x14ac:dyDescent="0.3">
      <c r="A11" s="29" t="s">
        <v>96</v>
      </c>
      <c r="B11" s="27">
        <v>144</v>
      </c>
      <c r="C11" s="27">
        <v>21</v>
      </c>
      <c r="D11" s="30">
        <f>B11/C11</f>
        <v>6.8571428571428568</v>
      </c>
    </row>
    <row r="12" spans="1:6" ht="20.25" x14ac:dyDescent="0.25">
      <c r="A12" s="29"/>
      <c r="B12" s="27"/>
      <c r="C12" s="27"/>
    </row>
    <row r="13" spans="1:6" ht="20.25" x14ac:dyDescent="0.3">
      <c r="A13" s="29" t="s">
        <v>97</v>
      </c>
      <c r="B13" s="27">
        <v>47</v>
      </c>
      <c r="C13" s="27">
        <v>9</v>
      </c>
      <c r="D13" s="30">
        <f>B13/C13</f>
        <v>5.2222222222222223</v>
      </c>
    </row>
    <row r="14" spans="1:6" ht="20.25" x14ac:dyDescent="0.25">
      <c r="A14" s="29"/>
      <c r="B14" s="27"/>
      <c r="C14" s="27"/>
    </row>
    <row r="15" spans="1:6" ht="20.25" x14ac:dyDescent="0.3">
      <c r="A15" s="29" t="s">
        <v>98</v>
      </c>
      <c r="B15" s="27">
        <v>375</v>
      </c>
      <c r="C15" s="27">
        <v>37</v>
      </c>
      <c r="D15" s="30">
        <f>B15/C15</f>
        <v>10.135135135135135</v>
      </c>
    </row>
    <row r="18" spans="1:4" ht="20.25" x14ac:dyDescent="0.3">
      <c r="A18" s="31" t="s">
        <v>100</v>
      </c>
      <c r="B18" s="27">
        <v>62</v>
      </c>
      <c r="C18" s="27">
        <v>7</v>
      </c>
      <c r="D18" s="30">
        <f>B18/C18</f>
        <v>8.8571428571428577</v>
      </c>
    </row>
    <row r="20" spans="1:4" ht="26.25" x14ac:dyDescent="0.4">
      <c r="B20" s="37">
        <f>SUM(B7:B15)</f>
        <v>888</v>
      </c>
      <c r="C20" s="37">
        <f t="shared" ref="C20:D20" si="0">SUM(C7:C15)</f>
        <v>127</v>
      </c>
      <c r="D20" s="36">
        <f>B20/C20</f>
        <v>6.9921259842519685</v>
      </c>
    </row>
  </sheetData>
  <mergeCells count="1">
    <mergeCell ref="A2:F2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HONNEUR</vt:lpstr>
      <vt:lpstr>PROMOTION</vt:lpstr>
      <vt:lpstr>DIVERS</vt:lpstr>
      <vt:lpstr>PATTON</vt:lpstr>
      <vt:lpstr>CDF</vt:lpstr>
      <vt:lpstr>INTER-CLUB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claude LARAMEE</dc:creator>
  <cp:lastModifiedBy>Jean Claude LARAMEE</cp:lastModifiedBy>
  <cp:lastPrinted>2022-09-13T11:31:05Z</cp:lastPrinted>
  <dcterms:created xsi:type="dcterms:W3CDTF">2021-11-28T14:52:54Z</dcterms:created>
  <dcterms:modified xsi:type="dcterms:W3CDTF">2022-09-13T11:31:27Z</dcterms:modified>
</cp:coreProperties>
</file>